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4520" windowHeight="127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<sst xmlns="http://schemas.openxmlformats.org/spreadsheetml/2006/main" count="221" uniqueCount="111">
  <si>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</si>
  <si>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</si>
  <si>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</si>
  <si>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</si>
  <si>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</si>
  <si>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</si>
  <si>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</si>
  <si>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</si>
  <si>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</si>
  <si>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</si>
  <si>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</si>
  <si>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</si>
  <si>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</si>
  <si>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</si>
  <si>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</si>
  <si>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</si>
  <si>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</si>
  <si>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</si>
  <si>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</si>
  <si>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</si>
  <si>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</si>
  <si>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</si>
  <si>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</si>
  <si>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</si>
  <si>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</si>
  <si>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</si>
  <si>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</si>
  <si>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</si>
  <si>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</si>
  <si>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</si>
  <si>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</si>
  <si>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</si>
  <si>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</si>
  <si>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</si>
  <si>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</si>
  <si>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</si>
  <si>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</si>
  <si>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</si>
  <si>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</si>
  <si>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</si>
  <si>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</si>
  <si>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</si>
  <si>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</si>
  <si>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</si>
  <si>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</si>
  <si>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</si>
  <si>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</si>
  <si>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</si>
  <si>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</si>
  <si>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</si>
  <si>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</si>
  <si>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</si>
  <si>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</si>
  <si>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</si>
  <si>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</si>
  <si>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</si>
  <si>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</si>
  <si>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</si>
  <si>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</si>
  <si>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</si>
  <si>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</si>
  <si>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</si>
  <si>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</si>
  <si>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</si>
  <si>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</si>
  <si>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</si>
  <si>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</si>
  <si>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</si>
  <si>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</si>
  <si>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</si>
  <si>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</si>
  <si>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</si>
  <si>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</si>
  <si>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</si>
  <si>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</si>
  <si>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</si>
  <si>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</si>
  <si>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</si>
  <si>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</si>
  <si>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</si>
  <si>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</si>
  <si>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</si>
  <si>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</si>
  <si>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</si>
  <si>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</si>
  <si>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</si>
  <si>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</si>
  <si>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</si>
  <si>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</si>
  <si>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</si>
  <si>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</si>
  <si>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</si>
  <si>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</si>
  <si>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</si>
  <si>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</si>
  <si>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</si>
  <si>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小平町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</si>
  <si>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</si>
  <si>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</si>
  <si>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</si>
  <si>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</si>
  <si>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</si>
  <si>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</si>
  <si>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</si>
  <si>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</si>
  <si>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</si>
  <si>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</si>
  <si>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</si>
  <si>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　当町の下水道事業会計は使用者の方々からの使用料金収入の他に、町からの繰入金等を受けながら運営しているため収益的収支比率はほぼ１００％を維持しております。
　企業債残高対事業規模比率は企業債残高に対する一般会計負担割合が大きいため全国・類似団体の平均値よりも大幅に下回っております。
　経費回収率は使用料水準を表した指標で、使用料だけでは補えない部分を一般会計からの繰入金で補っております。</t>
    </r>
    <r>
      <rPr>
        <sz val="11"/>
        <color rgb="FFFF0000"/>
        <rFont val="ＭＳ ゴシック"/>
        <family val="3"/>
        <charset val="128"/>
      </rPr>
      <t xml:space="preserve">
</t>
    </r>
    <r>
      <rPr>
        <sz val="11"/>
        <rFont val="ＭＳ ゴシック"/>
        <family val="3"/>
        <charset val="128"/>
      </rPr>
      <t>　汚水処理原価は有収水量１㎥あたりの汚水処理に要した費用で、全国・類似団体平均と同水準となっており、今後もこの状況で推移する見込みです。</t>
    </r>
    <r>
      <rPr>
        <sz val="11"/>
        <color rgb="FFFF0000"/>
        <rFont val="ＭＳ ゴシック"/>
        <family val="3"/>
        <charset val="128"/>
      </rPr>
      <t xml:space="preserve">
</t>
    </r>
    <r>
      <rPr>
        <sz val="11"/>
        <rFont val="ＭＳ ゴシック"/>
        <family val="3"/>
        <charset val="128"/>
      </rPr>
      <t>　施設利用率は１日に対応可能な処理能力に対する１日平均処理水量の割合で、類似団体と比較して下回っており処理能力に余裕がある。
　水洗化率は処理区域内人口に対する普及率ですが年々増加しており、今後も普及向上に努めてまいります。</t>
    </r>
    <r>
      <rPr>
        <sz val="11"/>
        <color rgb="FFFF0000"/>
        <rFont val="ＭＳ ゴシック"/>
        <family val="3"/>
        <charset val="128"/>
      </rPr>
      <t xml:space="preserve">
</t>
    </r>
    <rPh sb="4" eb="5">
      <t>ゲ</t>
    </rPh>
    <rPh sb="21" eb="23">
      <t>シヨウ</t>
    </rPh>
    <rPh sb="35" eb="37">
      <t>クリイレ</t>
    </rPh>
    <rPh sb="37" eb="38">
      <t>キン</t>
    </rPh>
    <rPh sb="53" eb="56">
      <t>シュウエキテキ</t>
    </rPh>
    <rPh sb="85" eb="87">
      <t>ジギョウ</t>
    </rPh>
    <rPh sb="87" eb="89">
      <t>キボ</t>
    </rPh>
    <rPh sb="92" eb="94">
      <t>キギョウ</t>
    </rPh>
    <rPh sb="94" eb="95">
      <t>サイ</t>
    </rPh>
    <rPh sb="95" eb="97">
      <t>ザンダカ</t>
    </rPh>
    <rPh sb="98" eb="99">
      <t>タイ</t>
    </rPh>
    <rPh sb="101" eb="103">
      <t>イッパン</t>
    </rPh>
    <rPh sb="103" eb="105">
      <t>カイケイ</t>
    </rPh>
    <rPh sb="105" eb="107">
      <t>フタン</t>
    </rPh>
    <rPh sb="107" eb="109">
      <t>ワリアイ</t>
    </rPh>
    <rPh sb="110" eb="111">
      <t>オオ</t>
    </rPh>
    <rPh sb="115" eb="117">
      <t>ゼンコク</t>
    </rPh>
    <rPh sb="118" eb="120">
      <t>ルイジ</t>
    </rPh>
    <rPh sb="120" eb="122">
      <t>ダンタイ</t>
    </rPh>
    <rPh sb="123" eb="126">
      <t>ヘイキンチ</t>
    </rPh>
    <rPh sb="129" eb="131">
      <t>オオハバ</t>
    </rPh>
    <rPh sb="132" eb="133">
      <t>シタ</t>
    </rPh>
    <rPh sb="143" eb="145">
      <t>ケイヒ</t>
    </rPh>
    <rPh sb="152" eb="154">
      <t>スイジュン</t>
    </rPh>
    <rPh sb="155" eb="156">
      <t>アラワ</t>
    </rPh>
    <rPh sb="158" eb="160">
      <t>シヒョウ</t>
    </rPh>
    <rPh sb="173" eb="175">
      <t>ブブン</t>
    </rPh>
    <rPh sb="176" eb="178">
      <t>イッパン</t>
    </rPh>
    <rPh sb="178" eb="180">
      <t>カイケイ</t>
    </rPh>
    <rPh sb="183" eb="185">
      <t>クリイレ</t>
    </rPh>
    <rPh sb="185" eb="186">
      <t>キン</t>
    </rPh>
    <rPh sb="187" eb="188">
      <t>オギナ</t>
    </rPh>
    <rPh sb="197" eb="199">
      <t>オスイ</t>
    </rPh>
    <rPh sb="199" eb="201">
      <t>ショリ</t>
    </rPh>
    <rPh sb="201" eb="203">
      <t>ゲンカ</t>
    </rPh>
    <rPh sb="204" eb="206">
      <t>ユウシュウ</t>
    </rPh>
    <rPh sb="206" eb="208">
      <t>スイリョウ</t>
    </rPh>
    <rPh sb="214" eb="216">
      <t>オスイ</t>
    </rPh>
    <rPh sb="216" eb="218">
      <t>ショリ</t>
    </rPh>
    <rPh sb="219" eb="220">
      <t>ヨウ</t>
    </rPh>
    <rPh sb="222" eb="224">
      <t>ヒヨウ</t>
    </rPh>
    <rPh sb="273" eb="274">
      <t>ニチ</t>
    </rPh>
    <rPh sb="275" eb="277">
      <t>タイオウ</t>
    </rPh>
    <rPh sb="277" eb="279">
      <t>カノウ</t>
    </rPh>
    <rPh sb="280" eb="282">
      <t>ショリ</t>
    </rPh>
    <rPh sb="282" eb="284">
      <t>ノウリョク</t>
    </rPh>
    <rPh sb="285" eb="286">
      <t>タイ</t>
    </rPh>
    <rPh sb="292" eb="294">
      <t>ショリ</t>
    </rPh>
    <rPh sb="310" eb="312">
      <t>シタマワ</t>
    </rPh>
    <rPh sb="316" eb="318">
      <t>ショリ</t>
    </rPh>
    <rPh sb="318" eb="320">
      <t>ノウリョク</t>
    </rPh>
    <rPh sb="321" eb="323">
      <t>ヨユウ</t>
    </rPh>
    <rPh sb="329" eb="332">
      <t>スイセンカ</t>
    </rPh>
    <rPh sb="332" eb="333">
      <t>リツ</t>
    </rPh>
    <rPh sb="334" eb="336">
      <t>ショリ</t>
    </rPh>
    <rPh sb="336" eb="339">
      <t>クイキナイ</t>
    </rPh>
    <rPh sb="339" eb="341">
      <t>ジンコウ</t>
    </rPh>
    <rPh sb="342" eb="343">
      <t>タイ</t>
    </rPh>
    <rPh sb="345" eb="347">
      <t>フキュウ</t>
    </rPh>
    <rPh sb="347" eb="348">
      <t>リツ</t>
    </rPh>
    <rPh sb="351" eb="353">
      <t>ネンネン</t>
    </rPh>
    <rPh sb="353" eb="355">
      <t>ゾウカ</t>
    </rPh>
    <rPh sb="360" eb="362">
      <t>コンゴ</t>
    </rPh>
    <rPh sb="363" eb="365">
      <t>フキュウ</t>
    </rPh>
    <rPh sb="365" eb="367">
      <t>コウジョウ</t>
    </rPh>
    <rPh sb="368" eb="369">
      <t>ツト</t>
    </rPh>
    <phoneticPr fontId="4"/>
  </si>
  <si>
    <t xml:space="preserve">　当町の下水道施設は供用開始から１５年以上が経過し、処理場等の機械・電気設備は法定耐用年数を経過しているため、改築（更新、長寿命化）計画に基づき整備を実施します。
　管渠については供用開始から間もないため当面改善の予定はないが、早い段階に改築更新の見通しを立て整備に備えます。
　また、人口減少や節水意識の向上により年々有収水量が減少傾向にあるため、施設の改築にあたっては投資の平準化を図り計画的に整備を進める予定です。
</t>
    <rPh sb="4" eb="5">
      <t>シタ</t>
    </rPh>
    <rPh sb="10" eb="12">
      <t>キョウヨウ</t>
    </rPh>
    <rPh sb="12" eb="14">
      <t>カイシ</t>
    </rPh>
    <rPh sb="18" eb="19">
      <t>ネン</t>
    </rPh>
    <rPh sb="19" eb="21">
      <t>イジョウ</t>
    </rPh>
    <rPh sb="22" eb="24">
      <t>ケイカ</t>
    </rPh>
    <rPh sb="26" eb="29">
      <t>ショリジョウ</t>
    </rPh>
    <rPh sb="29" eb="30">
      <t>ナド</t>
    </rPh>
    <rPh sb="31" eb="33">
      <t>キカイ</t>
    </rPh>
    <rPh sb="34" eb="36">
      <t>デンキ</t>
    </rPh>
    <rPh sb="36" eb="38">
      <t>セツビ</t>
    </rPh>
    <rPh sb="55" eb="57">
      <t>カイチク</t>
    </rPh>
    <rPh sb="58" eb="60">
      <t>コウシン</t>
    </rPh>
    <rPh sb="61" eb="62">
      <t>チョウ</t>
    </rPh>
    <rPh sb="62" eb="65">
      <t>ジュミョウカ</t>
    </rPh>
    <rPh sb="66" eb="68">
      <t>ケイカク</t>
    </rPh>
    <rPh sb="69" eb="70">
      <t>モト</t>
    </rPh>
    <rPh sb="72" eb="74">
      <t>セイビ</t>
    </rPh>
    <rPh sb="75" eb="77">
      <t>ジッシ</t>
    </rPh>
    <rPh sb="83" eb="85">
      <t>カンキョ</t>
    </rPh>
    <rPh sb="90" eb="92">
      <t>キョウヨウ</t>
    </rPh>
    <rPh sb="92" eb="94">
      <t>カイシ</t>
    </rPh>
    <rPh sb="96" eb="97">
      <t>マ</t>
    </rPh>
    <rPh sb="102" eb="104">
      <t>トウメン</t>
    </rPh>
    <rPh sb="104" eb="106">
      <t>カイゼン</t>
    </rPh>
    <rPh sb="107" eb="109">
      <t>ヨテイ</t>
    </rPh>
    <rPh sb="114" eb="115">
      <t>ハヤ</t>
    </rPh>
    <rPh sb="116" eb="118">
      <t>ダンカイ</t>
    </rPh>
    <rPh sb="119" eb="121">
      <t>カイチク</t>
    </rPh>
    <rPh sb="121" eb="123">
      <t>コウシン</t>
    </rPh>
    <rPh sb="124" eb="126">
      <t>ミトオ</t>
    </rPh>
    <rPh sb="128" eb="129">
      <t>タ</t>
    </rPh>
    <rPh sb="130" eb="132">
      <t>セイビ</t>
    </rPh>
    <rPh sb="133" eb="134">
      <t>ソナ</t>
    </rPh>
    <rPh sb="165" eb="167">
      <t>ゲンショウ</t>
    </rPh>
    <rPh sb="167" eb="169">
      <t>ケイコウ</t>
    </rPh>
    <rPh sb="175" eb="177">
      <t>シセツ</t>
    </rPh>
    <rPh sb="178" eb="180">
      <t>カイチク</t>
    </rPh>
    <rPh sb="186" eb="188">
      <t>トウシ</t>
    </rPh>
    <rPh sb="193" eb="194">
      <t>ハカ</t>
    </rPh>
    <rPh sb="195" eb="198">
      <t>ケイカクテキ</t>
    </rPh>
    <rPh sb="199" eb="201">
      <t>セイビ</t>
    </rPh>
    <rPh sb="202" eb="203">
      <t>スス</t>
    </rPh>
    <rPh sb="205" eb="207">
      <t>ヨテイ</t>
    </rPh>
    <phoneticPr fontId="4"/>
  </si>
  <si>
    <t>　今後想定される施設更新等に伴う経費増大、人口減少等による有収水量の減少など下水道事業運営は厳しい状況が続きますが、今後も住民の皆さんの公衆衛生の向上や健康的で快適な生活環境づくりのため、水洗化の普及促進に取り組んでいきたいと考えております。</t>
    <rPh sb="1" eb="3">
      <t>コンゴ</t>
    </rPh>
    <rPh sb="3" eb="5">
      <t>ソウテイ</t>
    </rPh>
    <rPh sb="8" eb="10">
      <t>シセツ</t>
    </rPh>
    <rPh sb="10" eb="12">
      <t>コウシン</t>
    </rPh>
    <rPh sb="12" eb="13">
      <t>トウ</t>
    </rPh>
    <rPh sb="14" eb="15">
      <t>トモナ</t>
    </rPh>
    <rPh sb="16" eb="18">
      <t>ケイヒ</t>
    </rPh>
    <rPh sb="18" eb="20">
      <t>ゾウダイ</t>
    </rPh>
    <rPh sb="21" eb="23">
      <t>ジンコウ</t>
    </rPh>
    <rPh sb="23" eb="25">
      <t>ゲンショウ</t>
    </rPh>
    <rPh sb="25" eb="26">
      <t>トウ</t>
    </rPh>
    <rPh sb="29" eb="31">
      <t>ユウシュウ</t>
    </rPh>
    <rPh sb="31" eb="33">
      <t>スイリョウ</t>
    </rPh>
    <rPh sb="34" eb="36">
      <t>ゲンショウ</t>
    </rPh>
    <rPh sb="38" eb="41">
      <t>ゲスイドウ</t>
    </rPh>
    <rPh sb="41" eb="43">
      <t>ジギョウ</t>
    </rPh>
    <rPh sb="43" eb="45">
      <t>ウンエイ</t>
    </rPh>
    <rPh sb="46" eb="47">
      <t>キビ</t>
    </rPh>
    <rPh sb="49" eb="51">
      <t>ジョウキョウ</t>
    </rPh>
    <rPh sb="52" eb="53">
      <t>ツヅ</t>
    </rPh>
    <rPh sb="58" eb="60">
      <t>コンゴ</t>
    </rPh>
    <rPh sb="61" eb="63">
      <t>ジュウミン</t>
    </rPh>
    <rPh sb="64" eb="65">
      <t>ミナ</t>
    </rPh>
    <rPh sb="68" eb="70">
      <t>コウシュウ</t>
    </rPh>
    <rPh sb="70" eb="72">
      <t>エイセイ</t>
    </rPh>
    <rPh sb="73" eb="75">
      <t>コウジョウ</t>
    </rPh>
    <rPh sb="76" eb="79">
      <t>ケンコウテキ</t>
    </rPh>
    <rPh sb="80" eb="82">
      <t>カイテキ</t>
    </rPh>
    <rPh sb="83" eb="85">
      <t>セイカツ</t>
    </rPh>
    <rPh sb="85" eb="87">
      <t>カンキョウ</t>
    </rPh>
    <rPh sb="94" eb="97">
      <t>スイセンカ</t>
    </rPh>
    <rPh sb="98" eb="100">
      <t>フキュウ</t>
    </rPh>
    <rPh sb="100" eb="102">
      <t>ソクシン</t>
    </rPh>
    <rPh sb="103" eb="104">
      <t>ト</t>
    </rPh>
    <rPh sb="105" eb="106">
      <t>ク</t>
    </rPh>
    <rPh sb="113" eb="11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</si>
</sst>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801152"/>
        <c:axId val="968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96801152"/>
        <c:axId val="96803072"/>
      </c:lineChart>
      <c:dateAx>
        <c:axId val="96801152"/>
        <c:scaling>
          <c:orientation val="minMax"/>
        </c:scaling>
        <c:delete val="1"/>
        <c:axPos val="b"/>
        <c:numFmt formatCode="ge" sourceLinked="1"/>
        <c:majorTickMark val="none"/>
        <c:minorTickMark val="none"/>
        <c:tickLblPos val="none"/>
        <c:crossAx val="96803072"/>
        <c:crosses val="autoZero"/>
        <c:auto val="1"/>
        <c:lblOffset val="100"/>
        <c:baseTimeUnit val="years"/>
      </c:dateAx>
      <c:valAx>
        <c:axId val="968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38.619999999999997</c:v>
                </c:pt>
                <c:pt idx="1">
                  <c:v>37.57</c:v>
                </c:pt>
                <c:pt idx="2">
                  <c:v>38.950000000000003</c:v>
                </c:pt>
                <c:pt idx="3">
                  <c:v>38.36</c:v>
                </c:pt>
                <c:pt idx="4">
                  <c:v>38.159999999999997</c:v>
                </c:pt>
              </c:numCache>
            </c:numRef>
          </c:val>
        </c:ser>
        <c:dLbls>
          <c:showLegendKey val="0"/>
          <c:showVal val="0"/>
          <c:showCatName val="0"/>
          <c:showSerName val="0"/>
          <c:showPercent val="0"/>
          <c:showBubbleSize val="0"/>
        </c:dLbls>
        <c:gapWidth val="150"/>
        <c:axId val="107102976"/>
        <c:axId val="10710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107102976"/>
        <c:axId val="107104896"/>
      </c:lineChart>
      <c:dateAx>
        <c:axId val="107102976"/>
        <c:scaling>
          <c:orientation val="minMax"/>
        </c:scaling>
        <c:delete val="1"/>
        <c:axPos val="b"/>
        <c:numFmt formatCode="ge" sourceLinked="1"/>
        <c:majorTickMark val="none"/>
        <c:minorTickMark val="none"/>
        <c:tickLblPos val="none"/>
        <c:crossAx val="107104896"/>
        <c:crosses val="autoZero"/>
        <c:auto val="1"/>
        <c:lblOffset val="100"/>
        <c:baseTimeUnit val="years"/>
      </c:dateAx>
      <c:valAx>
        <c:axId val="1071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74.02</c:v>
                </c:pt>
                <c:pt idx="1">
                  <c:v>75.12</c:v>
                </c:pt>
                <c:pt idx="2">
                  <c:v>77.45</c:v>
                </c:pt>
                <c:pt idx="3">
                  <c:v>80.13</c:v>
                </c:pt>
                <c:pt idx="4">
                  <c:v>81.180000000000007</c:v>
                </c:pt>
              </c:numCache>
            </c:numRef>
          </c:val>
        </c:ser>
        <c:dLbls>
          <c:showLegendKey val="0"/>
          <c:showVal val="0"/>
          <c:showCatName val="0"/>
          <c:showSerName val="0"/>
          <c:showPercent val="0"/>
          <c:showBubbleSize val="0"/>
        </c:dLbls>
        <c:gapWidth val="150"/>
        <c:axId val="107139456"/>
        <c:axId val="1071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107139456"/>
        <c:axId val="107141376"/>
      </c:lineChart>
      <c:dateAx>
        <c:axId val="107139456"/>
        <c:scaling>
          <c:orientation val="minMax"/>
        </c:scaling>
        <c:delete val="1"/>
        <c:axPos val="b"/>
        <c:numFmt formatCode="ge" sourceLinked="1"/>
        <c:majorTickMark val="none"/>
        <c:minorTickMark val="none"/>
        <c:tickLblPos val="none"/>
        <c:crossAx val="107141376"/>
        <c:crosses val="autoZero"/>
        <c:auto val="1"/>
        <c:lblOffset val="100"/>
        <c:baseTimeUnit val="years"/>
      </c:dateAx>
      <c:valAx>
        <c:axId val="1071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97.66</c:v>
                </c:pt>
                <c:pt idx="1">
                  <c:v>99.79</c:v>
                </c:pt>
                <c:pt idx="2">
                  <c:v>99.78</c:v>
                </c:pt>
                <c:pt idx="3">
                  <c:v>99.79</c:v>
                </c:pt>
                <c:pt idx="4">
                  <c:v>99.82</c:v>
                </c:pt>
              </c:numCache>
            </c:numRef>
          </c:val>
        </c:ser>
        <c:dLbls>
          <c:showLegendKey val="0"/>
          <c:showVal val="0"/>
          <c:showCatName val="0"/>
          <c:showSerName val="0"/>
          <c:showPercent val="0"/>
          <c:showBubbleSize val="0"/>
        </c:dLbls>
        <c:gapWidth val="150"/>
        <c:axId val="96849920"/>
        <c:axId val="968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49920"/>
        <c:axId val="96851840"/>
      </c:lineChart>
      <c:dateAx>
        <c:axId val="96849920"/>
        <c:scaling>
          <c:orientation val="minMax"/>
        </c:scaling>
        <c:delete val="1"/>
        <c:axPos val="b"/>
        <c:numFmt formatCode="ge" sourceLinked="1"/>
        <c:majorTickMark val="none"/>
        <c:minorTickMark val="none"/>
        <c:tickLblPos val="none"/>
        <c:crossAx val="96851840"/>
        <c:crosses val="autoZero"/>
        <c:auto val="1"/>
        <c:lblOffset val="100"/>
        <c:baseTimeUnit val="years"/>
      </c:dateAx>
      <c:valAx>
        <c:axId val="968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478336"/>
        <c:axId val="10050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78336"/>
        <c:axId val="100500992"/>
      </c:lineChart>
      <c:dateAx>
        <c:axId val="100478336"/>
        <c:scaling>
          <c:orientation val="minMax"/>
        </c:scaling>
        <c:delete val="1"/>
        <c:axPos val="b"/>
        <c:numFmt formatCode="ge" sourceLinked="1"/>
        <c:majorTickMark val="none"/>
        <c:minorTickMark val="none"/>
        <c:tickLblPos val="none"/>
        <c:crossAx val="100500992"/>
        <c:crosses val="autoZero"/>
        <c:auto val="1"/>
        <c:lblOffset val="100"/>
        <c:baseTimeUnit val="years"/>
      </c:dateAx>
      <c:valAx>
        <c:axId val="1005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24800"/>
        <c:axId val="1005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24800"/>
        <c:axId val="100526720"/>
      </c:lineChart>
      <c:dateAx>
        <c:axId val="100524800"/>
        <c:scaling>
          <c:orientation val="minMax"/>
        </c:scaling>
        <c:delete val="1"/>
        <c:axPos val="b"/>
        <c:numFmt formatCode="ge" sourceLinked="1"/>
        <c:majorTickMark val="none"/>
        <c:minorTickMark val="none"/>
        <c:tickLblPos val="none"/>
        <c:crossAx val="100526720"/>
        <c:crosses val="autoZero"/>
        <c:auto val="1"/>
        <c:lblOffset val="100"/>
        <c:baseTimeUnit val="years"/>
      </c:dateAx>
      <c:valAx>
        <c:axId val="1005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57952"/>
        <c:axId val="1005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57952"/>
        <c:axId val="100559872"/>
      </c:lineChart>
      <c:dateAx>
        <c:axId val="100557952"/>
        <c:scaling>
          <c:orientation val="minMax"/>
        </c:scaling>
        <c:delete val="1"/>
        <c:axPos val="b"/>
        <c:numFmt formatCode="ge" sourceLinked="1"/>
        <c:majorTickMark val="none"/>
        <c:minorTickMark val="none"/>
        <c:tickLblPos val="none"/>
        <c:crossAx val="100559872"/>
        <c:crosses val="autoZero"/>
        <c:auto val="1"/>
        <c:lblOffset val="100"/>
        <c:baseTimeUnit val="years"/>
      </c:dateAx>
      <c:valAx>
        <c:axId val="1005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88544"/>
        <c:axId val="1069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88544"/>
        <c:axId val="106906752"/>
      </c:lineChart>
      <c:dateAx>
        <c:axId val="100588544"/>
        <c:scaling>
          <c:orientation val="minMax"/>
        </c:scaling>
        <c:delete val="1"/>
        <c:axPos val="b"/>
        <c:numFmt formatCode="ge" sourceLinked="1"/>
        <c:majorTickMark val="none"/>
        <c:minorTickMark val="none"/>
        <c:tickLblPos val="none"/>
        <c:crossAx val="106906752"/>
        <c:crosses val="autoZero"/>
        <c:auto val="1"/>
        <c:lblOffset val="100"/>
        <c:baseTimeUnit val="years"/>
      </c:dateAx>
      <c:valAx>
        <c:axId val="1069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5.0599999999999996</c:v>
                </c:pt>
                <c:pt idx="1">
                  <c:v>13.94</c:v>
                </c:pt>
                <c:pt idx="2">
                  <c:v>16.920000000000002</c:v>
                </c:pt>
                <c:pt idx="3">
                  <c:v>15.75</c:v>
                </c:pt>
                <c:pt idx="4">
                  <c:v>10.65</c:v>
                </c:pt>
              </c:numCache>
            </c:numRef>
          </c:val>
        </c:ser>
        <c:dLbls>
          <c:showLegendKey val="0"/>
          <c:showVal val="0"/>
          <c:showCatName val="0"/>
          <c:showSerName val="0"/>
          <c:showPercent val="0"/>
          <c:showBubbleSize val="0"/>
        </c:dLbls>
        <c:gapWidth val="150"/>
        <c:axId val="106920576"/>
        <c:axId val="10693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106920576"/>
        <c:axId val="106939136"/>
      </c:lineChart>
      <c:dateAx>
        <c:axId val="106920576"/>
        <c:scaling>
          <c:orientation val="minMax"/>
        </c:scaling>
        <c:delete val="1"/>
        <c:axPos val="b"/>
        <c:numFmt formatCode="ge" sourceLinked="1"/>
        <c:majorTickMark val="none"/>
        <c:minorTickMark val="none"/>
        <c:tickLblPos val="none"/>
        <c:crossAx val="106939136"/>
        <c:crosses val="autoZero"/>
        <c:auto val="1"/>
        <c:lblOffset val="100"/>
        <c:baseTimeUnit val="years"/>
      </c:dateAx>
      <c:valAx>
        <c:axId val="1069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61.98</c:v>
                </c:pt>
                <c:pt idx="1">
                  <c:v>66.75</c:v>
                </c:pt>
                <c:pt idx="2">
                  <c:v>74.2</c:v>
                </c:pt>
                <c:pt idx="3">
                  <c:v>68.62</c:v>
                </c:pt>
                <c:pt idx="4">
                  <c:v>69.569999999999993</c:v>
                </c:pt>
              </c:numCache>
            </c:numRef>
          </c:val>
        </c:ser>
        <c:dLbls>
          <c:showLegendKey val="0"/>
          <c:showVal val="0"/>
          <c:showCatName val="0"/>
          <c:showSerName val="0"/>
          <c:showPercent val="0"/>
          <c:showBubbleSize val="0"/>
        </c:dLbls>
        <c:gapWidth val="150"/>
        <c:axId val="107030784"/>
        <c:axId val="1070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107030784"/>
        <c:axId val="107037056"/>
      </c:lineChart>
      <c:dateAx>
        <c:axId val="107030784"/>
        <c:scaling>
          <c:orientation val="minMax"/>
        </c:scaling>
        <c:delete val="1"/>
        <c:axPos val="b"/>
        <c:numFmt formatCode="ge" sourceLinked="1"/>
        <c:majorTickMark val="none"/>
        <c:minorTickMark val="none"/>
        <c:tickLblPos val="none"/>
        <c:crossAx val="107037056"/>
        <c:crosses val="autoZero"/>
        <c:auto val="1"/>
        <c:lblOffset val="100"/>
        <c:baseTimeUnit val="years"/>
      </c:dateAx>
      <c:valAx>
        <c:axId val="1070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278.37</c:v>
                </c:pt>
                <c:pt idx="1">
                  <c:v>256.35000000000002</c:v>
                </c:pt>
                <c:pt idx="2">
                  <c:v>231.35</c:v>
                </c:pt>
                <c:pt idx="3">
                  <c:v>250.47</c:v>
                </c:pt>
                <c:pt idx="4">
                  <c:v>247.12</c:v>
                </c:pt>
              </c:numCache>
            </c:numRef>
          </c:val>
        </c:ser>
        <c:dLbls>
          <c:showLegendKey val="0"/>
          <c:showVal val="0"/>
          <c:showCatName val="0"/>
          <c:showSerName val="0"/>
          <c:showPercent val="0"/>
          <c:showBubbleSize val="0"/>
        </c:dLbls>
        <c:gapWidth val="150"/>
        <c:axId val="107058688"/>
        <c:axId val="1070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107058688"/>
        <c:axId val="107060608"/>
      </c:lineChart>
      <c:dateAx>
        <c:axId val="107058688"/>
        <c:scaling>
          <c:orientation val="minMax"/>
        </c:scaling>
        <c:delete val="1"/>
        <c:axPos val="b"/>
        <c:numFmt formatCode="ge" sourceLinked="1"/>
        <c:majorTickMark val="none"/>
        <c:minorTickMark val="none"/>
        <c:tickLblPos val="none"/>
        <c:crossAx val="107060608"/>
        <c:crosses val="autoZero"/>
        <c:auto val="1"/>
        <c:lblOffset val="100"/>
        <c:baseTimeUnit val="years"/>
      </c:dateAx>
      <c:valAx>
        <c:axId val="1070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Y40" sqref="CY4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北海道　小平町</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特定環境保全公共下水道</v>
      </c>
      <c r="Q8" s="64"/>
      <c r="R8" s="64"/>
      <c r="S8" s="64"/>
      <c r="T8" s="64"/>
      <c r="U8" s="64"/>
      <c r="V8" s="64"/>
      <c r="W8" s="64" t="str">
        <f>データ!L6</f>
        <v>D2</v>
      </c>
      <c r="X8" s="64"/>
      <c r="Y8" s="64"/>
      <c r="Z8" s="64"/>
      <c r="AA8" s="64"/>
      <c r="AB8" s="64"/>
      <c r="AC8" s="64"/>
      <c r="AD8" s="3"/>
      <c r="AE8" s="3"/>
      <c r="AF8" s="3"/>
      <c r="AG8" s="3"/>
      <c r="AH8" s="3"/>
      <c r="AI8" s="3"/>
      <c r="AJ8" s="3"/>
      <c r="AK8" s="3"/>
      <c r="AL8" s="58">
        <f>データ!R6</f>
        <v>3324</v>
      </c>
      <c r="AM8" s="58"/>
      <c r="AN8" s="58"/>
      <c r="AO8" s="58"/>
      <c r="AP8" s="58"/>
      <c r="AQ8" s="58"/>
      <c r="AR8" s="58"/>
      <c r="AS8" s="58"/>
      <c r="AT8" s="57">
        <f>データ!S6</f>
        <v>627.22</v>
      </c>
      <c r="AU8" s="57"/>
      <c r="AV8" s="57"/>
      <c r="AW8" s="57"/>
      <c r="AX8" s="57"/>
      <c r="AY8" s="57"/>
      <c r="AZ8" s="57"/>
      <c r="BA8" s="57"/>
      <c r="BB8" s="57">
        <f>データ!T6</f>
        <v>5.3</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76.63</v>
      </c>
      <c r="Q10" s="57"/>
      <c r="R10" s="57"/>
      <c r="S10" s="57"/>
      <c r="T10" s="57"/>
      <c r="U10" s="57"/>
      <c r="V10" s="57"/>
      <c r="W10" s="57">
        <f>データ!P6</f>
        <v>92.05</v>
      </c>
      <c r="X10" s="57"/>
      <c r="Y10" s="57"/>
      <c r="Z10" s="57"/>
      <c r="AA10" s="57"/>
      <c r="AB10" s="57"/>
      <c r="AC10" s="57"/>
      <c r="AD10" s="58">
        <f>データ!Q6</f>
        <v>3240</v>
      </c>
      <c r="AE10" s="58"/>
      <c r="AF10" s="58"/>
      <c r="AG10" s="58"/>
      <c r="AH10" s="58"/>
      <c r="AI10" s="58"/>
      <c r="AJ10" s="58"/>
      <c r="AK10" s="2"/>
      <c r="AL10" s="58">
        <f>データ!U6</f>
        <v>2498</v>
      </c>
      <c r="AM10" s="58"/>
      <c r="AN10" s="58"/>
      <c r="AO10" s="58"/>
      <c r="AP10" s="58"/>
      <c r="AQ10" s="58"/>
      <c r="AR10" s="58"/>
      <c r="AS10" s="58"/>
      <c r="AT10" s="57">
        <f>データ!V6</f>
        <v>1.38</v>
      </c>
      <c r="AU10" s="57"/>
      <c r="AV10" s="57"/>
      <c r="AW10" s="57"/>
      <c r="AX10" s="57"/>
      <c r="AY10" s="57"/>
      <c r="AZ10" s="57"/>
      <c r="BA10" s="57"/>
      <c r="BB10" s="57">
        <f>データ!W6</f>
        <v>1810.14</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81"/>
      <c r="BM56" s="82"/>
      <c r="BN56" s="82"/>
      <c r="BO56" s="82"/>
      <c r="BP56" s="82"/>
      <c r="BQ56" s="82"/>
      <c r="BR56" s="82"/>
      <c r="BS56" s="82"/>
      <c r="BT56" s="82"/>
      <c r="BU56" s="82"/>
      <c r="BV56" s="82"/>
      <c r="BW56" s="82"/>
      <c r="BX56" s="82"/>
      <c r="BY56" s="82"/>
      <c r="BZ56" s="83"/>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1"/>
      <c r="BM60" s="82"/>
      <c r="BN60" s="82"/>
      <c r="BO60" s="82"/>
      <c r="BP60" s="82"/>
      <c r="BQ60" s="82"/>
      <c r="BR60" s="82"/>
      <c r="BS60" s="82"/>
      <c r="BT60" s="82"/>
      <c r="BU60" s="82"/>
      <c r="BV60" s="82"/>
      <c r="BW60" s="82"/>
      <c r="BX60" s="82"/>
      <c r="BY60" s="82"/>
      <c r="BZ60" s="83"/>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14826</v>
      </c>
      <c r="D6" s="31">
        <f t="shared" si="3"/>
        <v>47</v>
      </c>
      <c r="E6" s="31">
        <f t="shared" si="3"/>
        <v>17</v>
      </c>
      <c r="F6" s="31">
        <f t="shared" si="3"/>
        <v>4</v>
      </c>
      <c r="G6" s="31">
        <f t="shared" si="3"/>
        <v>0</v>
      </c>
      <c r="H6" s="31" t="str">
        <f t="shared" si="3"/>
        <v>北海道　小平町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76.63</v>
      </c>
      <c r="P6" s="32">
        <f t="shared" si="3"/>
        <v>92.05</v>
      </c>
      <c r="Q6" s="32">
        <f t="shared" si="3"/>
        <v>3240</v>
      </c>
      <c r="R6" s="32">
        <f t="shared" si="3"/>
        <v>3324</v>
      </c>
      <c r="S6" s="32">
        <f t="shared" si="3"/>
        <v>627.22</v>
      </c>
      <c r="T6" s="32">
        <f t="shared" si="3"/>
        <v>5.3</v>
      </c>
      <c r="U6" s="32">
        <f t="shared" si="3"/>
        <v>2498</v>
      </c>
      <c r="V6" s="32">
        <f t="shared" si="3"/>
        <v>1.38</v>
      </c>
      <c r="W6" s="32">
        <f t="shared" si="3"/>
        <v>1810.14</v>
      </c>
      <c r="X6" s="33">
        <f>IF(X7="",NA(),X7)</f>
        <v>97.66</v>
      </c>
      <c r="Y6" s="33">
        <f t="shared" ref="Y6:AG6" si="4">IF(Y7="",NA(),Y7)</f>
        <v>99.79</v>
      </c>
      <c r="Z6" s="33">
        <f t="shared" si="4"/>
        <v>99.78</v>
      </c>
      <c r="AA6" s="33">
        <f t="shared" si="4"/>
        <v>99.79</v>
      </c>
      <c r="AB6" s="33">
        <f t="shared" si="4"/>
        <v>99.82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5.0599999999999996</v>
      </c>
      <c r="BF6" s="33">
        <f t="shared" ref="BF6:BN6" si="7">IF(BF7="",NA(),BF7)</f>
        <v>13.94</v>
      </c>
      <c r="BG6" s="33">
        <f t="shared" si="7"/>
        <v>16.920000000000002</v>
      </c>
      <c r="BH6" s="33">
        <f t="shared" si="7"/>
        <v>15.75</v>
      </c>
      <c r="BI6" s="33">
        <f t="shared" si="7"/>
        <v>10.65</v>
      </c>
      <c r="BJ6" s="33">
        <f t="shared" si="7"/>
        <v>1835.56</v>
      </c>
      <c r="BK6" s="33">
        <f t="shared" si="7"/>
        <v>1716.82</v>
      </c>
      <c r="BL6" s="33">
        <f t="shared" si="7"/>
        <v>1554.05</v>
      </c>
      <c r="BM6" s="33">
        <f t="shared" si="7"/>
        <v>1671.86</v>
      </c>
      <c r="BN6" s="33">
        <f t="shared" si="7"/>
        <v>1434.89</v>
      </c>
      <c r="BO6" s="32" t="str">
        <f>IF(BO7="","",IF(BO7="-","【-】","【"&amp;SUBSTITUTE(TEXT(BO7,"#,##0.00"),"-","△")&amp;"】"))</f>
        <v>【1,457.06】</v>
      </c>
      <c r="BP6" s="33">
        <f>IF(BP7="",NA(),BP7)</f>
        <v>61.98</v>
      </c>
      <c r="BQ6" s="33">
        <f t="shared" ref="BQ6:BY6" si="8">IF(BQ7="",NA(),BQ7)</f>
        <v>66.75</v>
      </c>
      <c r="BR6" s="33">
        <f t="shared" si="8"/>
        <v>74.2</v>
      </c>
      <c r="BS6" s="33">
        <f t="shared" si="8"/>
        <v>68.62</v>
      </c>
      <c r="BT6" s="33">
        <f t="shared" si="8"/>
        <v>69.569999999999993</v>
      </c>
      <c r="BU6" s="33">
        <f t="shared" si="8"/>
        <v>52.89</v>
      </c>
      <c r="BV6" s="33">
        <f t="shared" si="8"/>
        <v>51.73</v>
      </c>
      <c r="BW6" s="33">
        <f t="shared" si="8"/>
        <v>53.01</v>
      </c>
      <c r="BX6" s="33">
        <f t="shared" si="8"/>
        <v>50.54</v>
      </c>
      <c r="BY6" s="33">
        <f t="shared" si="8"/>
        <v>66.22</v>
      </c>
      <c r="BZ6" s="32" t="str">
        <f>IF(BZ7="","",IF(BZ7="-","【-】","【"&amp;SUBSTITUTE(TEXT(BZ7,"#,##0.00"),"-","△")&amp;"】"))</f>
        <v>【64.73】</v>
      </c>
      <c r="CA6" s="33">
        <f>IF(CA7="",NA(),CA7)</f>
        <v>278.37</v>
      </c>
      <c r="CB6" s="33">
        <f t="shared" ref="CB6:CJ6" si="9">IF(CB7="",NA(),CB7)</f>
        <v>256.35000000000002</v>
      </c>
      <c r="CC6" s="33">
        <f t="shared" si="9"/>
        <v>231.35</v>
      </c>
      <c r="CD6" s="33">
        <f t="shared" si="9"/>
        <v>250.47</v>
      </c>
      <c r="CE6" s="33">
        <f t="shared" si="9"/>
        <v>247.12</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38.619999999999997</v>
      </c>
      <c r="CM6" s="33">
        <f t="shared" ref="CM6:CU6" si="10">IF(CM7="",NA(),CM7)</f>
        <v>37.57</v>
      </c>
      <c r="CN6" s="33">
        <f t="shared" si="10"/>
        <v>38.950000000000003</v>
      </c>
      <c r="CO6" s="33">
        <f t="shared" si="10"/>
        <v>38.36</v>
      </c>
      <c r="CP6" s="33">
        <f t="shared" si="10"/>
        <v>38.159999999999997</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74.02</v>
      </c>
      <c r="CX6" s="33">
        <f t="shared" ref="CX6:DF6" si="11">IF(CX7="",NA(),CX7)</f>
        <v>75.12</v>
      </c>
      <c r="CY6" s="33">
        <f t="shared" si="11"/>
        <v>77.45</v>
      </c>
      <c r="CZ6" s="33">
        <f t="shared" si="11"/>
        <v>80.13</v>
      </c>
      <c r="DA6" s="33">
        <f t="shared" si="11"/>
        <v>81.180000000000007</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c r="A7" s="26"/>
      <c r="B7" s="35">
        <v>2015</v>
      </c>
      <c r="C7" s="35">
        <v>14826</v>
      </c>
      <c r="D7" s="35">
        <v>47</v>
      </c>
      <c r="E7" s="35">
        <v>17</v>
      </c>
      <c r="F7" s="35">
        <v>4</v>
      </c>
      <c r="G7" s="35">
        <v>0</v>
      </c>
      <c r="H7" s="35" t="s">
        <v>96</v>
      </c>
      <c r="I7" s="35" t="s">
        <v>97</v>
      </c>
      <c r="J7" s="35" t="s">
        <v>98</v>
      </c>
      <c r="K7" s="35" t="s">
        <v>99</v>
      </c>
      <c r="L7" s="35" t="s">
        <v>100</v>
      </c>
      <c r="M7" s="36" t="s">
        <v>101</v>
      </c>
      <c r="N7" s="36" t="s">
        <v>102</v>
      </c>
      <c r="O7" s="36">
        <v>76.63</v>
      </c>
      <c r="P7" s="36">
        <v>92.05</v>
      </c>
      <c r="Q7" s="36">
        <v>3240</v>
      </c>
      <c r="R7" s="36">
        <v>3324</v>
      </c>
      <c r="S7" s="36">
        <v>627.22</v>
      </c>
      <c r="T7" s="36">
        <v>5.3</v>
      </c>
      <c r="U7" s="36">
        <v>2498</v>
      </c>
      <c r="V7" s="36">
        <v>1.38</v>
      </c>
      <c r="W7" s="36">
        <v>1810.14</v>
      </c>
      <c r="X7" s="36">
        <v>97.66</v>
      </c>
      <c r="Y7" s="36">
        <v>99.79</v>
      </c>
      <c r="Z7" s="36">
        <v>99.78</v>
      </c>
      <c r="AA7" s="36">
        <v>99.79</v>
      </c>
      <c r="AB7" s="36">
        <v>99.82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5.0599999999999996</v>
      </c>
      <c r="BF7" s="36">
        <v>13.94</v>
      </c>
      <c r="BG7" s="36">
        <v>16.920000000000002</v>
      </c>
      <c r="BH7" s="36">
        <v>15.75</v>
      </c>
      <c r="BI7" s="36">
        <v>10.65</v>
      </c>
      <c r="BJ7" s="36">
        <v>1835.56</v>
      </c>
      <c r="BK7" s="36">
        <v>1716.82</v>
      </c>
      <c r="BL7" s="36">
        <v>1554.05</v>
      </c>
      <c r="BM7" s="36">
        <v>1671.86</v>
      </c>
      <c r="BN7" s="36">
        <v>1434.89</v>
      </c>
      <c r="BO7" s="36">
        <v>1457.06</v>
      </c>
      <c r="BP7" s="36">
        <v>61.98</v>
      </c>
      <c r="BQ7" s="36">
        <v>66.75</v>
      </c>
      <c r="BR7" s="36">
        <v>74.2</v>
      </c>
      <c r="BS7" s="36">
        <v>68.62</v>
      </c>
      <c r="BT7" s="36">
        <v>69.569999999999993</v>
      </c>
      <c r="BU7" s="36">
        <v>52.89</v>
      </c>
      <c r="BV7" s="36">
        <v>51.73</v>
      </c>
      <c r="BW7" s="36">
        <v>53.01</v>
      </c>
      <c r="BX7" s="36">
        <v>50.54</v>
      </c>
      <c r="BY7" s="36">
        <v>66.22</v>
      </c>
      <c r="BZ7" s="36">
        <v>64.73</v>
      </c>
      <c r="CA7" s="36">
        <v>278.37</v>
      </c>
      <c r="CB7" s="36">
        <v>256.35000000000002</v>
      </c>
      <c r="CC7" s="36">
        <v>231.35</v>
      </c>
      <c r="CD7" s="36">
        <v>250.47</v>
      </c>
      <c r="CE7" s="36">
        <v>247.12</v>
      </c>
      <c r="CF7" s="36">
        <v>300.52</v>
      </c>
      <c r="CG7" s="36">
        <v>310.47000000000003</v>
      </c>
      <c r="CH7" s="36">
        <v>299.39</v>
      </c>
      <c r="CI7" s="36">
        <v>320.36</v>
      </c>
      <c r="CJ7" s="36">
        <v>246.72</v>
      </c>
      <c r="CK7" s="36">
        <v>250.25</v>
      </c>
      <c r="CL7" s="36">
        <v>38.619999999999997</v>
      </c>
      <c r="CM7" s="36">
        <v>37.57</v>
      </c>
      <c r="CN7" s="36">
        <v>38.950000000000003</v>
      </c>
      <c r="CO7" s="36">
        <v>38.36</v>
      </c>
      <c r="CP7" s="36">
        <v>38.159999999999997</v>
      </c>
      <c r="CQ7" s="36">
        <v>36.799999999999997</v>
      </c>
      <c r="CR7" s="36">
        <v>36.67</v>
      </c>
      <c r="CS7" s="36">
        <v>36.200000000000003</v>
      </c>
      <c r="CT7" s="36">
        <v>34.74</v>
      </c>
      <c r="CU7" s="36">
        <v>41.35</v>
      </c>
      <c r="CV7" s="36">
        <v>40.31</v>
      </c>
      <c r="CW7" s="36">
        <v>74.02</v>
      </c>
      <c r="CX7" s="36">
        <v>75.12</v>
      </c>
      <c r="CY7" s="36">
        <v>77.45</v>
      </c>
      <c r="CZ7" s="36">
        <v>80.13</v>
      </c>
      <c r="DA7" s="36">
        <v>81.180000000000007</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上下水道係長</cp:lastModifiedBy>
  <dcterms:created xsi:type="dcterms:W3CDTF">2017-02-08T02:57:28Z</dcterms:created>
  <dcterms:modified xsi:type="dcterms:W3CDTF">2017-02-14T01:59:45Z</dcterms:modified>
  <cp:category/>
</cp:coreProperties>
</file>